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74ff13a1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" sheetId="1" r:id="Rbbd947c220bd440a"/>
    <x:sheet xmlns:r="http://schemas.openxmlformats.org/officeDocument/2006/relationships" name="Referências" sheetId="2" r:id="R976b14ef700f41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R$ #,##0.00;[Red](R$ #,##0.00);-"/>
    <x:numFmt numFmtId="201" formatCode="#,##0.0"/>
    <x:numFmt numFmtId="202" formatCode="0.0%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596B7C"/>
      <x:name val="Carlito"/>
    </x:font>
    <x:font>
      <x:b/>
      <x:sz val="11"/>
      <x:color rgb="FF1F3A5F"/>
      <x:name val="Carlito"/>
    </x:font>
    <x:font>
      <x:b/>
      <x:sz val="11"/>
      <x:color rgb="FFFFFFFF"/>
      <x:name val="Carlito"/>
    </x:font>
    <x:font>
      <x:i/>
      <x:sz val="9"/>
      <x:color rgb="FF596B7C"/>
      <x:name val="Carlito"/>
    </x:font>
    <x:font>
      <x:b/>
      <x:sz val="11"/>
      <x:color rgb="FF405566"/>
      <x:name val="Carlito"/>
    </x:font>
    <x:font>
      <x:b/>
      <x:sz val="11"/>
      <x:color rgb="FF1D4D2F"/>
      <x:name val="Carlito"/>
    </x:font>
    <x:font>
      <x:b/>
      <x:sz val="12"/>
      <x:color rgb="FF1D4D2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D9EAF7"/>
      </x:patternFill>
    </x:fill>
    <x:fill>
      <x:patternFill patternType="solid">
        <x:fgColor rgb="FFF3F6F8"/>
      </x:patternFill>
    </x:fill>
    <x:fill>
      <x:patternFill patternType="solid">
        <x:fgColor rgb="FFFFF2CC"/>
      </x:patternFill>
    </x:fill>
    <x:fill>
      <x:patternFill patternType="solid">
        <x:fgColor rgb="FFF7FAFC"/>
      </x:patternFill>
    </x:fill>
    <x:fill>
      <x:patternFill patternType="solid">
        <x:fgColor rgb="FFE2F0D9"/>
      </x:patternFill>
    </x:fill>
    <x:fill>
      <x:patternFill patternType="solid">
        <x:fgColor rgb="FFC6E0B4"/>
      </x:patternFill>
    </x:fill>
    <x:fill>
      <x:patternFill patternType="solid">
        <x:fgColor rgb="FF2F75B5"/>
      </x:patternFill>
    </x:fill>
  </x:fills>
  <x:borders count="4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left style="medium">
        <x:color rgb="FF70AD47"/>
      </x:left>
      <x:right style="medium">
        <x:color rgb="FF70AD47"/>
      </x:right>
      <x:top style="medium">
        <x:color rgb="FF70AD47"/>
      </x:top>
      <x:bottom style="medium">
        <x:color rgb="FF70AD47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2" xfId="0" applyNumberFormat="1" applyFont="1" applyFill="1" applyBorder="1"/>
    <x:xf numFmtId="201" fontId="0" fillId="5" borderId="2" xfId="0" applyNumberFormat="1" applyFont="1" applyFill="1" applyBorder="1"/>
    <x:xf numFmtId="200" fontId="0" fillId="5" borderId="2" xfId="0" applyNumberFormat="1" applyFont="1" applyFill="1" applyBorder="1"/>
    <x:xf numFmtId="202" fontId="0" fillId="5" borderId="2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200" fontId="6" fillId="6" borderId="2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2" xfId="0" applyNumberFormat="1" applyFont="1" applyFill="1" applyBorder="1"/>
    <x:xf numFmtId="200" fontId="7" fillId="7" borderId="2" xfId="0" applyNumberFormat="1" applyFont="1" applyFill="1" applyBorder="1"/>
    <x:xf numFmtId="200" fontId="7" fillId="8" borderId="2" xfId="0" applyNumberFormat="1" applyFont="1" applyFill="1" applyBorder="1"/>
    <x:xf numFmtId="200" fontId="8" fillId="8" borderId="2" xfId="0" applyNumberFormat="1" applyFont="1" applyFill="1" applyBorder="1"/>
    <x:xf numFmtId="200" fontId="8" fillId="8" borderId="3" xfId="0" applyNumberFormat="1" applyFont="1" applyFill="1" applyBorder="1"/>
    <x:xf numFmtId="0" fontId="3" fillId="3" borderId="2" xfId="0" applyNumberFormat="1" applyFont="1" applyFill="1" applyBorder="1"/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center"/>
    </x:xf>
    <x:xf numFmtId="0" fontId="0" fillId="6" borderId="2" xfId="0" applyNumberFormat="1" applyFont="1" applyFill="1" applyBorder="1"/>
    <x:xf numFmtId="200" fontId="0" fillId="6" borderId="2" xfId="0" applyNumberFormat="1" applyFont="1" applyFill="1" applyBorder="1"/>
    <x:xf numFmtId="20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b4eca337e4851" /><Relationship Type="http://schemas.openxmlformats.org/officeDocument/2006/relationships/theme" Target="/xl/theme/theme1.xml" Id="R28696408e9f54a67" /><Relationship Type="http://schemas.openxmlformats.org/officeDocument/2006/relationships/sharedStrings" Target="/xl/sharedStrings.xml" Id="R00c7c2ae728342b0" /><Relationship Type="http://schemas.openxmlformats.org/officeDocument/2006/relationships/worksheet" Target="/xl/worksheets/sheet1.xml" Id="Rbbd947c220bd440a" /><Relationship Type="http://schemas.openxmlformats.org/officeDocument/2006/relationships/worksheet" Target="/xl/worksheets/sheet2.xml" Id="R976b14ef700f41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3A5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9" hidden="0" customWidth="1"/>
    <x:col min="2" max="2" width="15" hidden="0" customWidth="1"/>
    <x:col min="3" max="3" width="17" hidden="0" customWidth="1"/>
    <x:col min="4" max="4" width="28" hidden="0" customWidth="1"/>
    <x:col min="5" max="5" width="16" hidden="0" customWidth="1"/>
    <x:col min="6" max="6" width="4" hidden="0" customWidth="1"/>
    <x:col min="7" max="7" width="3" hidden="0" customWidth="1"/>
    <x:col min="8" max="8" width="28" hidden="0" customWidth="1"/>
    <x:col min="9" max="9" width="3" hidden="0" customWidth="1"/>
    <x:col min="10" max="10" width="18" hidden="0" customWidth="1"/>
  </x:cols>
  <x:sheetData>
    <x:row r="1" ht="30" customHeight="1">
      <x:c r="A1" s="2" t="str">
        <x:v>Calculadora de Orçamento para Desenvolvimento de Sites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4" t="str">
        <x:v>Preencha as células amarelas. Os cálculos e fórmulas podem ser ajustados ao seu método de precificação.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4">
      <x:c r="A4" s="6" t="str">
        <x:v>Uso rápido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2" customHeight="1">
      <x:c r="A5" s="8" t="str">
        <x:v>1. Defina o projeto, horas e valor/hora.  2. Adicione extras e custos.  3. Ajuste reserva e desconto.  4. Consulte o preço final no resumo à direita.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6" ht="22" customHeight="1">
      <x:c r="A6" s="15" t="str">
        <x:v>A manutenção mensal é uma referência recorrente e não entra automaticamente no preço inicial do projeto.</x:v>
      </x:c>
      <x:c r="B6" s="15"/>
      <x:c r="C6" s="15"/>
      <x:c r="D6" s="15"/>
      <x:c r="E6" s="15"/>
      <x:c r="F6" s="15"/>
      <x:c r="G6" s="15"/>
      <x:c r="H6" s="15"/>
      <x:c r="I6" s="15"/>
      <x:c r="J6" s="15"/>
    </x:row>
    <x:row r="8">
      <x:c r="A8" s="9" t="str">
        <x:v>Dados do Projeto</x:v>
      </x:c>
      <x:c r="B8" s="9"/>
      <x:c r="C8" s="9"/>
      <x:c r="D8" s="9" t="str">
        <x:v>Custos e Recorrência</x:v>
      </x:c>
      <x:c r="E8" s="9"/>
      <x:c r="F8" s="9"/>
      <x:c r="H8" s="9" t="str">
        <x:v>Resumo Financeiro</x:v>
      </x:c>
      <x:c r="I8" s="9"/>
      <x:c r="J8" s="9"/>
    </x:row>
    <x:row r="9">
      <x:c r="A9" s="16" t="str">
        <x:v>Tipo de projeto</x:v>
      </x:c>
      <x:c r="B9" s="18" t="str">
        <x:v>Site Institucional</x:v>
      </x:c>
      <x:c r="D9" s="16" t="str">
        <x:v>Domínio</x:v>
      </x:c>
      <x:c r="E9" s="20" t="n">
        <x:v>60</x:v>
      </x:c>
      <x:c r="H9" s="24" t="str">
        <x:v>Mão de obra</x:v>
      </x:c>
      <x:c r="I9" s="24"/>
      <x:c r="J9" s="29" t="n">
        <x:f>B16</x:f>
        <x:v>1500</x:v>
      </x:c>
    </x:row>
    <x:row r="10">
      <x:c r="A10" s="16" t="str">
        <x:v>Horas estimadas</x:v>
      </x:c>
      <x:c r="B10" s="19" t="n">
        <x:v>25</x:v>
      </x:c>
      <x:c r="D10" s="16" t="str">
        <x:v>Hospedagem</x:v>
      </x:c>
      <x:c r="E10" s="20" t="n">
        <x:v>180</x:v>
      </x:c>
      <x:c r="H10" s="24" t="str">
        <x:v>Subtotal de extras</x:v>
      </x:c>
      <x:c r="I10" s="24"/>
      <x:c r="J10" s="29" t="n">
        <x:f>D31</x:f>
        <x:v>0</x:v>
      </x:c>
    </x:row>
    <x:row r="11">
      <x:c r="A11" s="16" t="str">
        <x:v>Valor por hora</x:v>
      </x:c>
      <x:c r="B11" s="20" t="n">
        <x:v>60</x:v>
      </x:c>
      <x:c r="D11" s="16" t="str">
        <x:v>Outros custos</x:v>
      </x:c>
      <x:c r="E11" s="20" t="n">
        <x:v>0</x:v>
      </x:c>
      <x:c r="H11" s="24" t="str">
        <x:v>Custos diretos</x:v>
      </x:c>
      <x:c r="I11" s="24"/>
      <x:c r="J11" s="29" t="n">
        <x:f>SUM(E9:E11)</x:f>
        <x:v>240</x:v>
      </x:c>
    </x:row>
    <x:row r="12">
      <x:c r="A12" s="16" t="str">
        <x:v>Reserva / imprevistos</x:v>
      </x:c>
      <x:c r="B12" s="21" t="n">
        <x:v>0.1</x:v>
      </x:c>
      <x:c r="D12" s="16" t="str">
        <x:v>Manutenção mensal</x:v>
      </x:c>
      <x:c r="E12" s="20" t="n">
        <x:v>250</x:v>
      </x:c>
      <x:c r="H12" s="24" t="str">
        <x:v>Base para reserva</x:v>
      </x:c>
      <x:c r="I12" s="24"/>
      <x:c r="J12" s="29" t="n">
        <x:f>SUM(J9:J11)</x:f>
        <x:v>1740</x:v>
      </x:c>
    </x:row>
    <x:row r="13">
      <x:c r="A13" s="16" t="str">
        <x:v>Desconto</x:v>
      </x:c>
      <x:c r="B13" s="21" t="n">
        <x:v>0</x:v>
      </x:c>
      <x:c r="D13" s="16" t="str">
        <x:v>Observação</x:v>
      </x:c>
      <x:c r="E13" s="18" t="str">
        <x:v>Opcional</x:v>
      </x:c>
      <x:c r="H13" s="24" t="str">
        <x:v>Reserva / imprevistos</x:v>
      </x:c>
      <x:c r="I13" s="24"/>
      <x:c r="J13" s="29" t="n">
        <x:f>J12*$B$12</x:f>
        <x:v>174</x:v>
      </x:c>
    </x:row>
    <x:row r="14">
      <x:c r="H14" s="24" t="str">
        <x:v>Preço normal</x:v>
      </x:c>
      <x:c r="I14" s="24"/>
      <x:c r="J14" s="29" t="n">
        <x:f>J12+J13</x:f>
        <x:v>1914</x:v>
      </x:c>
    </x:row>
    <x:row r="15">
      <x:c r="A15" s="9" t="str">
        <x:v>Mão de Obra</x:v>
      </x:c>
      <x:c r="B15" s="9"/>
      <x:c r="C15" s="9"/>
      <x:c r="H15" s="24" t="str">
        <x:v>Desconto concedido</x:v>
      </x:c>
      <x:c r="I15" s="24"/>
      <x:c r="J15" s="29" t="n">
        <x:f>J14*$B$13</x:f>
        <x:v>0</x:v>
      </x:c>
    </x:row>
    <x:row r="16">
      <x:c r="A16" s="24" t="str">
        <x:v>Cálculo de mão de obra</x:v>
      </x:c>
      <x:c r="B16" s="25" t="n">
        <x:f>B10*B11</x:f>
        <x:v>1500</x:v>
      </x:c>
      <x:c r="H16" s="24" t="str">
        <x:v>Preço final</x:v>
      </x:c>
      <x:c r="I16" s="24"/>
      <x:c r="J16" s="32" t="n">
        <x:f>J14-J15</x:f>
        <x:v>1914</x:v>
      </x:c>
    </x:row>
    <x:row r="17">
      <x:c r="H17" s="24" t="str">
        <x:v>Lucro estimado após custos</x:v>
      </x:c>
      <x:c r="I17" s="24"/>
      <x:c r="J17" s="29" t="n">
        <x:f>J16-J11</x:f>
        <x:v>1674</x:v>
      </x:c>
    </x:row>
    <x:row r="18">
      <x:c r="A18" s="9" t="str">
        <x:v>Funcionalidades e Extras</x:v>
      </x:c>
      <x:c r="B18" s="9"/>
      <x:c r="C18" s="9"/>
      <x:c r="D18" s="9"/>
    </x:row>
    <x:row r="19">
      <x:c r="A19" s="37" t="str">
        <x:v>Serviço / funcionalidade</x:v>
      </x:c>
      <x:c r="B19" s="37" t="str">
        <x:v>Quantidade</x:v>
      </x:c>
      <x:c r="C19" s="37" t="str">
        <x:v>Valor unitário</x:v>
      </x:c>
      <x:c r="D19" s="37" t="str">
        <x:v>Total</x:v>
      </x:c>
      <x:c r="H19" s="33" t="str">
        <x:v>Preço/hora efetivo</x:v>
      </x:c>
      <x:c r="I19" s="33"/>
      <x:c r="J19" s="29" t="n">
        <x:f>IF(B10&gt;0,J16/B10,0)</x:f>
        <x:v>76.56</x:v>
      </x:c>
    </x:row>
    <x:row r="20">
      <x:c r="A20" s="18" t="str"/>
      <x:c r="B20" s="18" t="n">
        <x:v>0</x:v>
      </x:c>
      <x:c r="C20" s="39" t="str">
        <x:f>IF(A20="","",IF(COUNTIF('Referências'!$A$8:$A$25,A20)&gt;0,VLOOKUP(A20,'Referências'!$A$8:$B$25,2,FALSE),0))</x:f>
      </x:c>
      <x:c r="D20" s="39" t="n">
        <x:f>B20*C20</x:f>
        <x:v>0</x:v>
      </x:c>
      <x:c r="H20" s="33" t="str">
        <x:v>Manutenção mensal</x:v>
      </x:c>
      <x:c r="I20" s="33"/>
      <x:c r="J20" s="29" t="n">
        <x:f>E12</x:f>
        <x:v>250</x:v>
      </x:c>
    </x:row>
    <x:row r="21">
      <x:c r="A21" s="18" t="str"/>
      <x:c r="B21" s="18" t="n">
        <x:v>0</x:v>
      </x:c>
      <x:c r="C21" s="39" t="str">
        <x:f>IF(A21="","",IF(COUNTIF('Referências'!$A$8:$A$25,A21)&gt;0,VLOOKUP(A21,'Referências'!$A$8:$B$25,2,FALSE),0))</x:f>
      </x:c>
      <x:c r="D21" s="39" t="n">
        <x:f>B21*C21</x:f>
        <x:v>0</x:v>
      </x:c>
    </x:row>
    <x:row r="22">
      <x:c r="A22" s="18" t="str"/>
      <x:c r="B22" s="18" t="n">
        <x:v>0</x:v>
      </x:c>
      <x:c r="C22" s="39" t="str">
        <x:f>IF(A22="","",IF(COUNTIF('Referências'!$A$8:$A$25,A22)&gt;0,VLOOKUP(A22,'Referências'!$A$8:$B$25,2,FALSE),0))</x:f>
      </x:c>
      <x:c r="D22" s="39" t="n">
        <x:f>B22*C22</x:f>
        <x:v>0</x:v>
      </x:c>
    </x:row>
    <x:row r="23">
      <x:c r="A23" s="18" t="str"/>
      <x:c r="B23" s="18" t="n">
        <x:v>0</x:v>
      </x:c>
      <x:c r="C23" s="39" t="str">
        <x:f>IF(A23="","",IF(COUNTIF('Referências'!$A$8:$A$25,A23)&gt;0,VLOOKUP(A23,'Referências'!$A$8:$B$25,2,FALSE),0))</x:f>
      </x:c>
      <x:c r="D23" s="39" t="n">
        <x:f>B23*C23</x:f>
        <x:v>0</x:v>
      </x:c>
    </x:row>
    <x:row r="24">
      <x:c r="A24" s="18" t="str"/>
      <x:c r="B24" s="18" t="n">
        <x:v>0</x:v>
      </x:c>
      <x:c r="C24" s="39" t="str">
        <x:f>IF(A24="","",IF(COUNTIF('Referências'!$A$8:$A$25,A24)&gt;0,VLOOKUP(A24,'Referências'!$A$8:$B$25,2,FALSE),0))</x:f>
      </x:c>
      <x:c r="D24" s="39" t="n">
        <x:f>B24*C24</x:f>
        <x:v>0</x:v>
      </x:c>
    </x:row>
    <x:row r="25">
      <x:c r="A25" s="18" t="str"/>
      <x:c r="B25" s="18" t="n">
        <x:v>0</x:v>
      </x:c>
      <x:c r="C25" s="39" t="str">
        <x:f>IF(A25="","",IF(COUNTIF('Referências'!$A$8:$A$25,A25)&gt;0,VLOOKUP(A25,'Referências'!$A$8:$B$25,2,FALSE),0))</x:f>
      </x:c>
      <x:c r="D25" s="39" t="n">
        <x:f>B25*C25</x:f>
        <x:v>0</x:v>
      </x:c>
    </x:row>
    <x:row r="26">
      <x:c r="A26" s="18" t="str"/>
      <x:c r="B26" s="18" t="n">
        <x:v>0</x:v>
      </x:c>
      <x:c r="C26" s="39" t="str">
        <x:f>IF(A26="","",IF(COUNTIF('Referências'!$A$8:$A$25,A26)&gt;0,VLOOKUP(A26,'Referências'!$A$8:$B$25,2,FALSE),0))</x:f>
      </x:c>
      <x:c r="D26" s="39" t="n">
        <x:f>B26*C26</x:f>
        <x:v>0</x:v>
      </x:c>
    </x:row>
    <x:row r="27">
      <x:c r="A27" s="18" t="str"/>
      <x:c r="B27" s="18" t="n">
        <x:v>0</x:v>
      </x:c>
      <x:c r="C27" s="39" t="str">
        <x:f>IF(A27="","",IF(COUNTIF('Referências'!$A$8:$A$25,A27)&gt;0,VLOOKUP(A27,'Referências'!$A$8:$B$25,2,FALSE),0))</x:f>
      </x:c>
      <x:c r="D27" s="39" t="n">
        <x:f>B27*C27</x:f>
        <x:v>0</x:v>
      </x:c>
    </x:row>
    <x:row r="28">
      <x:c r="A28" s="18" t="str"/>
      <x:c r="B28" s="18" t="n">
        <x:v>0</x:v>
      </x:c>
      <x:c r="C28" s="39" t="str">
        <x:f>IF(A28="","",IF(COUNTIF('Referências'!$A$8:$A$25,A28)&gt;0,VLOOKUP(A28,'Referências'!$A$8:$B$25,2,FALSE),0))</x:f>
      </x:c>
      <x:c r="D28" s="39" t="n">
        <x:f>B28*C28</x:f>
        <x:v>0</x:v>
      </x:c>
    </x:row>
    <x:row r="29">
      <x:c r="A29" s="18" t="str"/>
      <x:c r="B29" s="18" t="n">
        <x:v>0</x:v>
      </x:c>
      <x:c r="C29" s="39" t="str">
        <x:f>IF(A29="","",IF(COUNTIF('Referências'!$A$8:$A$25,A29)&gt;0,VLOOKUP(A29,'Referências'!$A$8:$B$25,2,FALSE),0))</x:f>
      </x:c>
      <x:c r="D29" s="39" t="n">
        <x:f>B29*C29</x:f>
        <x:v>0</x:v>
      </x:c>
    </x:row>
    <x:row r="31">
      <x:c r="A31" s="10" t="str">
        <x:v>Subtotal de Extras</x:v>
      </x:c>
      <x:c r="B31" s="10"/>
      <x:c r="C31" s="10"/>
      <x:c r="D31" s="40" t="n">
        <x:f>SUM(D20:D29)</x:f>
        <x:v>0</x:v>
      </x:c>
    </x:row>
  </x:sheetData>
  <x:mergeCells>
    <x:mergeCell ref="A1:J1"/>
    <x:mergeCell ref="A2:J2"/>
    <x:mergeCell ref="A4:J4"/>
    <x:mergeCell ref="A5:J5"/>
    <x:mergeCell ref="A6:J6"/>
    <x:mergeCell ref="A8:C8"/>
    <x:mergeCell ref="D8:F8"/>
    <x:mergeCell ref="H8:J8"/>
    <x:mergeCell ref="A15:C15"/>
    <x:mergeCell ref="A18:D18"/>
    <x:mergeCell ref="A31:C31"/>
  </x:mergeCells>
  <x:dataValidations count="6">
    <x:dataValidation type="list" sqref="B9">
      <x:formula1>'Referências'!$A$8:$A$13</x:formula1>
    </x:dataValidation>
    <x:dataValidation type="list" sqref="A20:A29">
      <x:formula1>'Referências'!$A$8:$A$25</x:formula1>
    </x:dataValidation>
    <x:dataValidation type="whole" operator="between" sqref="B20:B29">
      <x:formula1>0</x:formula1>
      <x:formula2>100</x:formula2>
    </x:dataValidation>
    <x:dataValidation type="decimal" operator="greaterThan" sqref="B10">
      <x:formula1>0</x:formula1>
    </x:dataValidation>
    <x:dataValidation type="decimal" operator="greaterThan" sqref="B11">
      <x:formula1>0</x:formula1>
    </x:dataValidation>
    <x:dataValidation type="decimal" operator="between" sqref="B12:B13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3A5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16" hidden="0" customWidth="1"/>
    <x:col min="3" max="3" width="14" hidden="0" customWidth="1"/>
    <x:col min="4" max="4" width="40" hidden="0" customWidth="1"/>
  </x:cols>
  <x:sheetData>
    <x:row r="1" ht="28" customHeight="1">
      <x:c r="A1" s="2" t="str">
        <x:v>Tabela de Referência de Serviços</x:v>
      </x:c>
      <x:c r="B1" s="2"/>
      <x:c r="C1" s="2"/>
      <x:c r="D1" s="2"/>
    </x:row>
    <x:row r="2" ht="30" customHeight="1">
      <x:c r="A2" s="4" t="str">
        <x:v>Valores sugeridos para apoiar a composição do orçamento. Ajuste conforme seu posicionamento e escopo.</x:v>
      </x:c>
      <x:c r="B2" s="4"/>
      <x:c r="C2" s="4"/>
      <x:c r="D2" s="4"/>
    </x:row>
    <x:row r="4">
      <x:c r="A4" s="6" t="str">
        <x:v>Como usar</x:v>
      </x:c>
      <x:c r="B4" s="6"/>
      <x:c r="C4" s="6"/>
      <x:c r="D4" s="6"/>
    </x:row>
    <x:row r="5" ht="30" customHeight="1">
      <x:c r="A5" s="8" t="str">
        <x:v>Selecione os serviços na aba Calculadora. Os valores unitários são preenchidos automaticamente e podem ser alterados.</x:v>
      </x:c>
      <x:c r="B5" s="8"/>
      <x:c r="C5" s="8"/>
      <x:c r="D5" s="8"/>
    </x:row>
    <x:row r="7">
      <x:c r="A7" s="11" t="str">
        <x:v>Serviço</x:v>
      </x:c>
      <x:c r="B7" s="11" t="str">
        <x:v>Valor sugerido</x:v>
      </x:c>
      <x:c r="C7" s="11" t="str">
        <x:v>Categoria</x:v>
      </x:c>
      <x:c r="D7" s="11" t="str">
        <x:v>Observação</x:v>
      </x:c>
    </x:row>
    <x:row r="8">
      <x:c r="A8" s="12" t="str">
        <x:v>Landing Page</x:v>
      </x:c>
      <x:c r="B8" s="13" t="n">
        <x:v>1500</x:v>
      </x:c>
      <x:c r="C8" s="12" t="str">
        <x:v>Projeto</x:v>
      </x:c>
      <x:c r="D8" s="12" t="str">
        <x:v>Página única focada em conversão</x:v>
      </x:c>
    </x:row>
    <x:row r="9">
      <x:c r="A9" s="12" t="str">
        <x:v>Site Básico</x:v>
      </x:c>
      <x:c r="B9" s="13" t="n">
        <x:v>2000</x:v>
      </x:c>
      <x:c r="C9" s="12" t="str">
        <x:v>Projeto</x:v>
      </x:c>
      <x:c r="D9" s="12" t="str">
        <x:v>Até 3 páginas</x:v>
      </x:c>
    </x:row>
    <x:row r="10">
      <x:c r="A10" s="12" t="str">
        <x:v>Site Institucional</x:v>
      </x:c>
      <x:c r="B10" s="13" t="n">
        <x:v>2650</x:v>
      </x:c>
      <x:c r="C10" s="12" t="str">
        <x:v>Projeto</x:v>
      </x:c>
      <x:c r="D10" s="12" t="str">
        <x:v>Em torno de 5 páginas</x:v>
      </x:c>
    </x:row>
    <x:row r="11">
      <x:c r="A11" s="12" t="str">
        <x:v>Site Profissional</x:v>
      </x:c>
      <x:c r="B11" s="13" t="n">
        <x:v>4500</x:v>
      </x:c>
      <x:c r="C11" s="12" t="str">
        <x:v>Projeto</x:v>
      </x:c>
      <x:c r="D11" s="12" t="str">
        <x:v>Escopo avançado e design personalizado</x:v>
      </x:c>
    </x:row>
    <x:row r="12">
      <x:c r="A12" s="12" t="str">
        <x:v>E-commerce</x:v>
      </x:c>
      <x:c r="B12" s="13" t="n">
        <x:v>7000</x:v>
      </x:c>
      <x:c r="C12" s="12" t="str">
        <x:v>Projeto</x:v>
      </x:c>
      <x:c r="D12" s="12" t="str">
        <x:v>Loja virtual com pagamentos</x:v>
      </x:c>
    </x:row>
    <x:row r="13">
      <x:c r="A13" s="12" t="str">
        <x:v>Sistema Web</x:v>
      </x:c>
      <x:c r="B13" s="13" t="n">
        <x:v>10000</x:v>
      </x:c>
      <x:c r="C13" s="12" t="str">
        <x:v>Projeto</x:v>
      </x:c>
      <x:c r="D13" s="12" t="str">
        <x:v>Aplicação web sob medida</x:v>
      </x:c>
    </x:row>
    <x:row r="14">
      <x:c r="A14" s="12" t="str">
        <x:v>Página Adicional</x:v>
      </x:c>
      <x:c r="B14" s="13" t="n">
        <x:v>300</x:v>
      </x:c>
      <x:c r="C14" s="12" t="str">
        <x:v>Extra</x:v>
      </x:c>
      <x:c r="D14" s="12" t="str">
        <x:v>Por página</x:v>
      </x:c>
    </x:row>
    <x:row r="15">
      <x:c r="A15" s="12" t="str">
        <x:v>Formulário de Contato</x:v>
      </x:c>
      <x:c r="B15" s="13" t="n">
        <x:v>100</x:v>
      </x:c>
      <x:c r="C15" s="12" t="str">
        <x:v>Extra</x:v>
      </x:c>
      <x:c r="D15" s="12" t="str">
        <x:v>Formulário simples</x:v>
      </x:c>
    </x:row>
    <x:row r="16">
      <x:c r="A16" s="12" t="str">
        <x:v>WhatsApp</x:v>
      </x:c>
      <x:c r="B16" s="13" t="n">
        <x:v>100</x:v>
      </x:c>
      <x:c r="C16" s="12" t="str">
        <x:v>Extra</x:v>
      </x:c>
      <x:c r="D16" s="12" t="str">
        <x:v>Botão ou integração básica</x:v>
      </x:c>
    </x:row>
    <x:row r="17">
      <x:c r="A17" s="12" t="str">
        <x:v>Animações</x:v>
      </x:c>
      <x:c r="B17" s="13" t="n">
        <x:v>200</x:v>
      </x:c>
      <x:c r="C17" s="12" t="str">
        <x:v>Extra</x:v>
      </x:c>
      <x:c r="D17" s="12" t="str">
        <x:v>Animações leves de interface</x:v>
      </x:c>
    </x:row>
    <x:row r="18">
      <x:c r="A18" s="12" t="str">
        <x:v>SEO Básico</x:v>
      </x:c>
      <x:c r="B18" s="13" t="n">
        <x:v>300</x:v>
      </x:c>
      <x:c r="C18" s="12" t="str">
        <x:v>Extra</x:v>
      </x:c>
      <x:c r="D18" s="12" t="str">
        <x:v>Metadados, sitemap e estrutura</x:v>
      </x:c>
    </x:row>
    <x:row r="19">
      <x:c r="A19" s="12" t="str">
        <x:v>Blog</x:v>
      </x:c>
      <x:c r="B19" s="13" t="n">
        <x:v>500</x:v>
      </x:c>
      <x:c r="C19" s="12" t="str">
        <x:v>Extra</x:v>
      </x:c>
      <x:c r="D19" s="12" t="str">
        <x:v>Estrutura inicial do blog</x:v>
      </x:c>
    </x:row>
    <x:row r="20">
      <x:c r="A20" s="12" t="str">
        <x:v>Área Administrativa</x:v>
      </x:c>
      <x:c r="B20" s="13" t="n">
        <x:v>800</x:v>
      </x:c>
      <x:c r="C20" s="12" t="str">
        <x:v>Extra</x:v>
      </x:c>
      <x:c r="D20" s="12" t="str">
        <x:v>Painel administrativo inicial</x:v>
      </x:c>
    </x:row>
    <x:row r="21">
      <x:c r="A21" s="12" t="str">
        <x:v>Login/Cadastro</x:v>
      </x:c>
      <x:c r="B21" s="13" t="n">
        <x:v>500</x:v>
      </x:c>
      <x:c r="C21" s="12" t="str">
        <x:v>Extra</x:v>
      </x:c>
      <x:c r="D21" s="12" t="str">
        <x:v>Autenticação básica</x:v>
      </x:c>
    </x:row>
    <x:row r="22">
      <x:c r="A22" s="12" t="str">
        <x:v>Banco de Dados</x:v>
      </x:c>
      <x:c r="B22" s="13" t="n">
        <x:v>500</x:v>
      </x:c>
      <x:c r="C22" s="12" t="str">
        <x:v>Extra</x:v>
      </x:c>
      <x:c r="D22" s="12" t="str">
        <x:v>Modelagem e integração básica</x:v>
      </x:c>
    </x:row>
    <x:row r="23">
      <x:c r="A23" s="12" t="str">
        <x:v>Integração com API</x:v>
      </x:c>
      <x:c r="B23" s="13" t="n">
        <x:v>300</x:v>
      </x:c>
      <x:c r="C23" s="12" t="str">
        <x:v>Extra</x:v>
      </x:c>
      <x:c r="D23" s="12" t="str">
        <x:v>Por integração simples</x:v>
      </x:c>
    </x:row>
    <x:row r="24">
      <x:c r="A24" s="12" t="str">
        <x:v>Sistema de Pagamentos</x:v>
      </x:c>
      <x:c r="B24" s="13" t="n">
        <x:v>500</x:v>
      </x:c>
      <x:c r="C24" s="12" t="str">
        <x:v>Extra</x:v>
      </x:c>
      <x:c r="D24" s="12" t="str">
        <x:v>Integração de pagamento</x:v>
      </x:c>
    </x:row>
    <x:row r="25">
      <x:c r="A25" s="12" t="str">
        <x:v>Deploy/Publicação</x:v>
      </x:c>
      <x:c r="B25" s="13" t="n">
        <x:v>200</x:v>
      </x:c>
      <x:c r="C25" s="12" t="str">
        <x:v>Extra</x:v>
      </x:c>
      <x:c r="D25" s="12" t="str">
        <x:v>Configuração e publicação inicial</x:v>
      </x:c>
    </x:row>
  </x:sheetData>
  <x:mergeCells>
    <x:mergeCell ref="A1:D1"/>
    <x:mergeCell ref="A2:D2"/>
    <x:mergeCell ref="A4:D4"/>
    <x:mergeCell ref="A5:D5"/>
  </x:mergeCells>
  <x:pageMargins left="0.7" right="0.7" top="0.75" bottom="0.75" header="0.3" footer="0.3"/>
</x:worksheet>
</file>